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akass2\Dropbox\ARPA--Shared\City Documents\City of Chicago\"/>
    </mc:Choice>
  </mc:AlternateContent>
  <xr:revisionPtr revIDLastSave="0" documentId="13_ncr:1_{EB597B2C-4076-49D1-8A32-D7DC3DE63843}" xr6:coauthVersionLast="47" xr6:coauthVersionMax="47" xr10:uidLastSave="{00000000-0000-0000-0000-000000000000}"/>
  <bookViews>
    <workbookView xWindow="1890" yWindow="480" windowWidth="14400" windowHeight="7440" xr2:uid="{7E484EC3-F6FB-4B58-9B0F-88309565389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9" i="1" l="1"/>
  <c r="G37" i="1"/>
  <c r="F37" i="1"/>
  <c r="E37" i="1"/>
</calcChain>
</file>

<file path=xl/sharedStrings.xml><?xml version="1.0" encoding="utf-8"?>
<sst xmlns="http://schemas.openxmlformats.org/spreadsheetml/2006/main" count="147" uniqueCount="103">
  <si>
    <t>Project Name</t>
  </si>
  <si>
    <t>Project Description</t>
  </si>
  <si>
    <t>Adopted Budget</t>
  </si>
  <si>
    <t>Total Cumulative Obligations</t>
  </si>
  <si>
    <t>Total Cumulative Expenditures</t>
  </si>
  <si>
    <t>Essential City Services</t>
  </si>
  <si>
    <t>6-Revenue Replacement</t>
  </si>
  <si>
    <t>6.1-Provision of Government Services</t>
  </si>
  <si>
    <t>The City is allocating a portion of revenue replacement funding, as calculated using audited financial numbers from 2022 to fund essential government services. The actual calculation will be finalized after the 2021 fiscal year is completed, but based on current expenditures, the City is proposing to fund the following estimated department personnel and contractual services costs from the second through fourth quarter of 2021.</t>
  </si>
  <si>
    <t>Youth Jobs</t>
  </si>
  <si>
    <t>2-Negative Economic Impacts</t>
  </si>
  <si>
    <t>2.10-Assistance to Unemployed or Underemployed Workers (e.g. job training subsidized employment employment supports or incentives)</t>
  </si>
  <si>
    <t>Create and expand a comprehensive portfolio of programs to connect Chicago youth with early career opportunities</t>
  </si>
  <si>
    <t>Commercial corridors and responsive neighborhood activation investments</t>
  </si>
  <si>
    <t>2.31-Rehabilitation of Commercial Properties or Other Improvements</t>
  </si>
  <si>
    <t>Provide grants and business support services to support new small business owners, local artists involved in beautification projects; also includes community programs to drive local participation in the planning process and workforce participation in community-driven development projects. Provide grants and business support services to revitalize commercial corridors; also includes community programs to drive local participation in the planning process and workforce participation in community-driven development projects</t>
  </si>
  <si>
    <t>Cash Assistance Initiatives</t>
  </si>
  <si>
    <t>2.3-Household Assistance: Cash Transfers</t>
  </si>
  <si>
    <t>Create immediate financial assistance programs for underserved communities by piloting a monthly cash assistance program for hard-hit, low-income households in need of additional economic stability</t>
  </si>
  <si>
    <t>Resources for community safety initiatives and violence reduction interventions</t>
  </si>
  <si>
    <t>1-Public Health</t>
  </si>
  <si>
    <t>1.11-Community Violence Interventions</t>
  </si>
  <si>
    <t>Fund a comprehensive set of programs including the CSCC, the City's community safety coordination center, focused on coordination of resources to holistically reduce and prevent violence in Chicago's communities. Fund a comprehensive set of programs including the expansion of resources for violence intervention programming and support for community groups</t>
  </si>
  <si>
    <t>Family Connects program</t>
  </si>
  <si>
    <t>1.14-Other Public Health Services</t>
  </si>
  <si>
    <t>Expand supportive in-home healthcare services to new moms to improve maternal health outcomes of mothers and infants</t>
  </si>
  <si>
    <t>Mental health equity initiative</t>
  </si>
  <si>
    <t>1.12-Mental Health Services</t>
  </si>
  <si>
    <t>Strengthen mental health care citywide through trauma-informed centers of care, mobile team-based care, specialized services such as early-childhood mental health and mental health services for children with developmental disabilities, and residential or intensive outpatient treatment for persons with co-occurring mental health and substance use disorders</t>
  </si>
  <si>
    <t>Gender-based violence reduction</t>
  </si>
  <si>
    <t>Assist survivors of gender-based violence through emergency funds, legal assistance, prevention education, housing and other care coordination services</t>
  </si>
  <si>
    <t>Aid for Chicagos vulnerable students</t>
  </si>
  <si>
    <t>2.25-Addressing Educational Disparities: Academic Social and Emotional Services</t>
  </si>
  <si>
    <t>Provide flexible grants for Chicago students/households to cover school supplies, food and other essentials that are required for student support</t>
  </si>
  <si>
    <t>Promote Chicago marketing effort, signature events to drive business, tourism</t>
  </si>
  <si>
    <t>2.35-Aid to Tourism Travel or Hospitality</t>
  </si>
  <si>
    <t>Drive tourism and business support by showcasing key destinations in neighborhood hubs via marketing, media, and events/programming. Program will also emphasize stories of real Chicagoans to target communications to businesses that highlight the diversity of Chicago's economy and human capital</t>
  </si>
  <si>
    <t>Rapid rehousing program</t>
  </si>
  <si>
    <t>2.15-Long-Term Housing Security: Affordable Housing</t>
  </si>
  <si>
    <t>Additional resources to ensure those at-risk of homelessness, including those at risk of domestic violence, can access rehousing services and wraparound services en route to permanent housing solutions</t>
  </si>
  <si>
    <t>Youth intervention programs</t>
  </si>
  <si>
    <t>Expand interventions for young people with violence involvement--both victims and perpetrators--that will include case management and services such as mental health, employment support and other wraparound services.</t>
  </si>
  <si>
    <t>Non-profit Relief</t>
  </si>
  <si>
    <t>2.34-Assistance to Impacted Nonprofit Organizations (Impacted or Disproportionately Impacted)</t>
  </si>
  <si>
    <t>Create immediate financial assistance programs for underserved communities such as small community-based nonprofits providing safety net services</t>
  </si>
  <si>
    <t>Access and awareness for public support services</t>
  </si>
  <si>
    <t>2.19-Social Determinants of Health: Community Health Workers or Benefits Navigators</t>
  </si>
  <si>
    <t>Provide community-based navigation resources to ensure residents are aware of public services and can gain access</t>
  </si>
  <si>
    <t>911 alternative response</t>
  </si>
  <si>
    <t>Improve the City’s response to 911 calls by piloting new approaches to 911 call diversion, alternate response models, and establishing alternate destinations for patient transport</t>
  </si>
  <si>
    <t>Community wealth building pilot</t>
  </si>
  <si>
    <t>2.37-Economic Impact Assistance: Other</t>
  </si>
  <si>
    <t>Create a new economic development program to promote local, democratic, and shared ownership and control of community assets; pilot investments in shared-equity models (e.g., worker cooperatives, housing cooperatives, community land trusts), giving historically disinvested communities more accessible and sustainable pathways to building wealth</t>
  </si>
  <si>
    <t>High utilizer diversion housing</t>
  </si>
  <si>
    <t>Program to create new capacity for high utilizers of jail and emergency services in order to divert them from the criminal justice system and other institutional settings</t>
  </si>
  <si>
    <t>My Chi My Future</t>
  </si>
  <si>
    <t>Create and expand a comprehensive portfolio of programs to connect Chicago youth with early career opportunities through an expansion of the popular My CHI. My Future. program to increase opportunities for out-of-school programming and education</t>
  </si>
  <si>
    <t>Equitable Transit Oriented Development (ETOD) program</t>
  </si>
  <si>
    <t>Advance local housing, public health, climate resiliency and economic recovery goals by supporting community-driven development near transit to foster healthy, walkable, affordable, and accessible communities</t>
  </si>
  <si>
    <t>Artist relief and works fund</t>
  </si>
  <si>
    <t>2.36-Aid to Other Impacted Industries</t>
  </si>
  <si>
    <t>Targeted relief for individual artists and cultural organizations not eligible for other federal relief programs</t>
  </si>
  <si>
    <t>Increasing access to broadband internet connection</t>
  </si>
  <si>
    <t>2.4-Household Assistance: Internet Access Programs</t>
  </si>
  <si>
    <t>Expand Chicago Connected by funding neighborhood-scale broadband, which leverage City assets to increase broadband affordability and accessibility in communities</t>
  </si>
  <si>
    <t>Food equity program</t>
  </si>
  <si>
    <t>2.1-Household Assistance: Food Programs</t>
  </si>
  <si>
    <t>Increase equitable community access to healthy foods and support local food businesses through entrepreneurship, public-private partnerships and an urban agriculture initiative</t>
  </si>
  <si>
    <t>Re-entry workforce program</t>
  </si>
  <si>
    <t>Expand workforce training opportunities for formerly incarcerated individuals to attain employment and other stabilization services</t>
  </si>
  <si>
    <t>Street ambassador program</t>
  </si>
  <si>
    <t>Create workforce opportunities for engagement along corridors to ensure safety, cleanliness and local participation in commercial development processes</t>
  </si>
  <si>
    <t>Updates to City digital services</t>
  </si>
  <si>
    <t>3-Public Health-Negative Economic Impact: Public Sector Capacity</t>
  </si>
  <si>
    <t>3.4-Public Sector Capacity: Effective Service Delivery</t>
  </si>
  <si>
    <t>Investments in IT and digital service delivery teams to improve the effectiveness of relief and support programs addressing negative economic impacts exacerbated by the pandemic</t>
  </si>
  <si>
    <t>Victim support funding</t>
  </si>
  <si>
    <t>Services and supports for victims of violent crime and their families, including mental health supports, crisis intervention, support with Crime Victim Compensation, housing, food, and more.</t>
  </si>
  <si>
    <t>Youth justice diversion</t>
  </si>
  <si>
    <t>Implementation of a new youth deflection and diversion model in Chicago, including facility/space needs and social services.</t>
  </si>
  <si>
    <t>Workforce development program</t>
  </si>
  <si>
    <t>Provide workforce development programming, including apprenticeship, career services and other wrap-around support for those entering the workforce or new industries</t>
  </si>
  <si>
    <t>Environmental justice and hazard reduction program</t>
  </si>
  <si>
    <t>2.22-Strong Healthy Communities: Neighborhood Features that Promote Health and Safety</t>
  </si>
  <si>
    <t>Invest in impact assessment capabilities for pollution, residential and industrial hazards in communities that drive inequitable health outcomes for residents</t>
  </si>
  <si>
    <t>COVID-19 emergency response</t>
  </si>
  <si>
    <t>1.7-Other COVID-19 Public Health Expenses (including Communications Enforcement Isolation/Quarantine)</t>
  </si>
  <si>
    <t>Funding for Chicago's emergency response to the COVID-19 pandemic</t>
  </si>
  <si>
    <t>Together We Heal place-making grants</t>
  </si>
  <si>
    <t>Support for projects that utilize community engagement to produce cultural projects including community-led public art installations, historical walking tours, neighborhood and educational websites, pop up galleries, and other cultural activations</t>
  </si>
  <si>
    <t>Justice Initiatives</t>
  </si>
  <si>
    <t>Create immediate financial assistance programs for underserved communities to expand legal assistance programs through the Legal Protection Fund</t>
  </si>
  <si>
    <t>Vacant lot reduction strategy</t>
  </si>
  <si>
    <t>Reactivate vacant city-owned land and build community wealth by streamlining environmental reviews and transferring ownership to neighborhood residents for community benefit.</t>
  </si>
  <si>
    <t>Sobering center</t>
  </si>
  <si>
    <t>1.13-Substance Use Services</t>
  </si>
  <si>
    <t>Create a new facility to enhance public safety and health outcomes by providing an alternative to emergency room/jail for publicly intoxicated individuals to initiate recovery</t>
  </si>
  <si>
    <t>Management and Administration</t>
  </si>
  <si>
    <t>7-Administrative</t>
  </si>
  <si>
    <t>7.1-Administrative Expenses</t>
  </si>
  <si>
    <t>Technical assistance and consultation services for compliance on LFRF projects.</t>
  </si>
  <si>
    <t>Treasury Expenditure Category Group</t>
  </si>
  <si>
    <t>Treasury Expenditure 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</si>
</sst>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quot;$&quot;* #,##0_);_(&quot;$&quot;* \(#,##0\);_(&quot;$&quot;* &quot;-&quot;??_);_(@_)"/>
  </numFmts>
  <fonts count="4" x14ac:knownFonts="1">
    <font>
      <sz val="11"/>
      <color theme="1"/>
      <name val="Calibri"/>
      <family val="2"/>
      <scheme val="minor"/>
    </font>
    <font>
      <sz val="11"/>
      <color theme="1"/>
      <name val="Calibri"/>
      <family val="2"/>
      <scheme val="minor"/>
    </font>
    <font>
      <b/>
      <sz val="11"/>
      <color rgb="FFFFFFFF"/>
      <name val="Calibri"/>
      <family val="2"/>
    </font>
    <font>
      <sz val="11"/>
      <color theme="1"/>
      <name val="Calibri"/>
      <family val="2"/>
    </font>
  </fonts>
  <fills count="3">
    <fill>
      <patternFill patternType="none"/>
    </fill>
    <fill>
      <patternFill patternType="gray125"/>
    </fill>
    <fill>
      <patternFill patternType="solid">
        <fgColor rgb="FF4472C4"/>
        <bgColor rgb="FF4472C4"/>
      </patternFill>
    </fill>
  </fills>
  <borders count="2">
    <border>
      <left/>
      <right/>
      <top/>
      <bottom/>
      <diagonal/>
    </border>
    <border>
      <left/>
      <right/>
      <top style="thin">
        <color theme="4"/>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6">
    <xf numFmtId="0" fontId="0" fillId="0" borderId="0" xfId="0"/>
    <xf numFmtId="0" fontId="2" fillId="2" borderId="0" xfId="0" applyFont="1" applyFill="1"/>
    <xf numFmtId="0" fontId="3" fillId="0" borderId="1" xfId="0" applyFont="1" applyBorder="1"/>
    <xf numFmtId="0" fontId="3" fillId="0" borderId="1" xfId="2" applyNumberFormat="1" applyFont="1" applyBorder="1"/>
    <xf numFmtId="164" fontId="3" fillId="0" borderId="1" xfId="2" applyNumberFormat="1" applyFont="1" applyBorder="1"/>
    <xf numFmtId="164" fontId="3" fillId="0" borderId="1" xfId="1" applyNumberFormat="1" applyFont="1" applyBorder="1"/>
    <xf numFmtId="0" fontId="3" fillId="0" borderId="1" xfId="0" applyFont="1" applyFill="1" applyBorder="1"/>
    <xf numFmtId="0" fontId="3" fillId="0" borderId="1" xfId="2" applyNumberFormat="1" applyFont="1" applyFill="1" applyBorder="1"/>
    <xf numFmtId="164" fontId="3" fillId="0" borderId="1" xfId="2" applyNumberFormat="1" applyFont="1" applyFill="1" applyBorder="1"/>
    <xf numFmtId="164" fontId="3" fillId="0" borderId="1" xfId="1" applyNumberFormat="1" applyFont="1" applyFill="1" applyBorder="1"/>
    <xf numFmtId="0" fontId="0" fillId="0" borderId="0" xfId="0" applyFill="1"/>
    <xf numFmtId="164" fontId="0" fillId="0" borderId="0" xfId="0" applyNumberFormat="1"/>
    <xf numFmtId="0" fontId="2" fillId="2" borderId="0" xfId="0" applyFont="1" applyFill="1" applyAlignment="1">
      <alignment wrapText="1"/>
    </xf>
    <xf numFmtId="0" fontId="2" fillId="2" borderId="0" xfId="1" applyNumberFormat="1" applyFont="1" applyFill="1" applyBorder="1" applyAlignment="1">
      <alignment wrapText="1"/>
    </xf>
    <xf numFmtId="43" fontId="2" fillId="2" borderId="0" xfId="1" applyFont="1" applyFill="1" applyBorder="1" applyAlignment="1">
      <alignment wrapText="1"/>
    </xf>
    <xf numFmtId="43" fontId="2" fillId="2" borderId="0" xfId="0" applyNumberFormat="1" applyFont="1" applyFill="1" applyAlignment="1">
      <alignment wrapText="1"/>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067A3-E931-4189-990C-1CE12CC16718}">
  <dimension ref="A1:G39"/>
  <sheetViews>
    <sheetView tabSelected="1" topLeftCell="C25" workbookViewId="0">
      <selection activeCell="D36" sqref="D36"/>
    </sheetView>
  </sheetViews>
  <sheetFormatPr defaultRowHeight="14.5" x14ac:dyDescent="0.35"/>
  <cols>
    <col min="1" max="1" width="17" customWidth="1"/>
    <col min="2" max="2" width="22.36328125" customWidth="1"/>
    <col min="3" max="3" width="23.453125" customWidth="1"/>
    <col min="4" max="4" width="21.81640625" customWidth="1"/>
    <col min="5" max="5" width="14.54296875" bestFit="1" customWidth="1"/>
    <col min="6" max="6" width="14.453125" customWidth="1"/>
    <col min="7" max="7" width="15.453125" customWidth="1"/>
  </cols>
  <sheetData>
    <row r="1" spans="1:7" ht="42" customHeight="1" x14ac:dyDescent="0.35">
      <c r="A1" s="1" t="s">
        <v>0</v>
      </c>
      <c r="B1" s="1" t="s">
        <v>101</v>
      </c>
      <c r="C1" s="12" t="s">
        <v>102</v>
      </c>
      <c r="D1" s="13" t="s">
        <v>1</v>
      </c>
      <c r="E1" s="14" t="s">
        <v>2</v>
      </c>
      <c r="F1" s="14" t="s">
        <v>3</v>
      </c>
      <c r="G1" s="15" t="s">
        <v>4</v>
      </c>
    </row>
    <row r="2" spans="1:7" x14ac:dyDescent="0.35">
      <c r="A2" s="2" t="s">
        <v>5</v>
      </c>
      <c r="B2" s="2" t="s">
        <v>6</v>
      </c>
      <c r="C2" s="2" t="s">
        <v>7</v>
      </c>
      <c r="D2" s="3" t="s">
        <v>8</v>
      </c>
      <c r="E2" s="4">
        <v>1319600000</v>
      </c>
      <c r="F2" s="4">
        <v>782200000</v>
      </c>
      <c r="G2" s="5">
        <v>782200000</v>
      </c>
    </row>
    <row r="3" spans="1:7" x14ac:dyDescent="0.35">
      <c r="A3" s="2" t="s">
        <v>9</v>
      </c>
      <c r="B3" s="2" t="s">
        <v>10</v>
      </c>
      <c r="C3" s="2" t="s">
        <v>11</v>
      </c>
      <c r="D3" s="3" t="s">
        <v>12</v>
      </c>
      <c r="E3" s="4">
        <v>54200000</v>
      </c>
      <c r="F3" s="4">
        <v>0</v>
      </c>
      <c r="G3" s="5">
        <v>0</v>
      </c>
    </row>
    <row r="4" spans="1:7" x14ac:dyDescent="0.35">
      <c r="A4" s="2" t="s">
        <v>13</v>
      </c>
      <c r="B4" s="2" t="s">
        <v>10</v>
      </c>
      <c r="C4" s="2" t="s">
        <v>14</v>
      </c>
      <c r="D4" s="3" t="s">
        <v>15</v>
      </c>
      <c r="E4" s="4">
        <v>51000000</v>
      </c>
      <c r="F4" s="4">
        <v>0</v>
      </c>
      <c r="G4" s="5">
        <v>0</v>
      </c>
    </row>
    <row r="5" spans="1:7" s="10" customFormat="1" x14ac:dyDescent="0.35">
      <c r="A5" s="6" t="s">
        <v>16</v>
      </c>
      <c r="B5" s="6" t="s">
        <v>10</v>
      </c>
      <c r="C5" s="6" t="s">
        <v>17</v>
      </c>
      <c r="D5" s="7" t="s">
        <v>18</v>
      </c>
      <c r="E5" s="8">
        <v>47000000</v>
      </c>
      <c r="F5" s="8">
        <v>0</v>
      </c>
      <c r="G5" s="9">
        <v>0</v>
      </c>
    </row>
    <row r="6" spans="1:7" x14ac:dyDescent="0.35">
      <c r="A6" s="2" t="s">
        <v>19</v>
      </c>
      <c r="B6" s="2" t="s">
        <v>20</v>
      </c>
      <c r="C6" s="2" t="s">
        <v>21</v>
      </c>
      <c r="D6" s="3" t="s">
        <v>22</v>
      </c>
      <c r="E6" s="4">
        <v>45000000</v>
      </c>
      <c r="F6" s="4">
        <v>0</v>
      </c>
      <c r="G6" s="5">
        <v>0</v>
      </c>
    </row>
    <row r="7" spans="1:7" x14ac:dyDescent="0.35">
      <c r="A7" s="2" t="s">
        <v>23</v>
      </c>
      <c r="B7" s="2" t="s">
        <v>20</v>
      </c>
      <c r="C7" s="2" t="s">
        <v>24</v>
      </c>
      <c r="D7" s="3" t="s">
        <v>25</v>
      </c>
      <c r="E7" s="4">
        <v>25000000</v>
      </c>
      <c r="F7" s="4">
        <v>0</v>
      </c>
      <c r="G7" s="5">
        <v>0</v>
      </c>
    </row>
    <row r="8" spans="1:7" x14ac:dyDescent="0.35">
      <c r="A8" s="2" t="s">
        <v>26</v>
      </c>
      <c r="B8" s="2" t="s">
        <v>20</v>
      </c>
      <c r="C8" s="2" t="s">
        <v>27</v>
      </c>
      <c r="D8" s="3" t="s">
        <v>28</v>
      </c>
      <c r="E8" s="4">
        <v>20000000</v>
      </c>
      <c r="F8" s="4">
        <v>0</v>
      </c>
      <c r="G8" s="5">
        <v>0</v>
      </c>
    </row>
    <row r="9" spans="1:7" x14ac:dyDescent="0.35">
      <c r="A9" s="2" t="s">
        <v>29</v>
      </c>
      <c r="B9" s="2" t="s">
        <v>20</v>
      </c>
      <c r="C9" s="2" t="s">
        <v>21</v>
      </c>
      <c r="D9" s="3" t="s">
        <v>30</v>
      </c>
      <c r="E9" s="4">
        <v>20000000</v>
      </c>
      <c r="F9" s="4">
        <v>0</v>
      </c>
      <c r="G9" s="5">
        <v>0</v>
      </c>
    </row>
    <row r="10" spans="1:7" x14ac:dyDescent="0.35">
      <c r="A10" s="2" t="s">
        <v>31</v>
      </c>
      <c r="B10" s="2" t="s">
        <v>10</v>
      </c>
      <c r="C10" s="2" t="s">
        <v>32</v>
      </c>
      <c r="D10" s="3" t="s">
        <v>33</v>
      </c>
      <c r="E10" s="4">
        <v>20000000</v>
      </c>
      <c r="F10" s="4">
        <v>0</v>
      </c>
      <c r="G10" s="5">
        <v>0</v>
      </c>
    </row>
    <row r="11" spans="1:7" x14ac:dyDescent="0.35">
      <c r="A11" s="2" t="s">
        <v>34</v>
      </c>
      <c r="B11" s="2" t="s">
        <v>10</v>
      </c>
      <c r="C11" s="2" t="s">
        <v>35</v>
      </c>
      <c r="D11" s="3" t="s">
        <v>36</v>
      </c>
      <c r="E11" s="4">
        <v>20000000</v>
      </c>
      <c r="F11" s="4">
        <v>0</v>
      </c>
      <c r="G11" s="5">
        <v>0</v>
      </c>
    </row>
    <row r="12" spans="1:7" x14ac:dyDescent="0.35">
      <c r="A12" s="2" t="s">
        <v>37</v>
      </c>
      <c r="B12" s="2" t="s">
        <v>10</v>
      </c>
      <c r="C12" s="2" t="s">
        <v>38</v>
      </c>
      <c r="D12" s="3" t="s">
        <v>39</v>
      </c>
      <c r="E12" s="4">
        <v>20000000</v>
      </c>
      <c r="F12" s="4">
        <v>0</v>
      </c>
      <c r="G12" s="5">
        <v>0</v>
      </c>
    </row>
    <row r="13" spans="1:7" x14ac:dyDescent="0.35">
      <c r="A13" s="2" t="s">
        <v>40</v>
      </c>
      <c r="B13" s="2" t="s">
        <v>20</v>
      </c>
      <c r="C13" s="2" t="s">
        <v>21</v>
      </c>
      <c r="D13" s="3" t="s">
        <v>41</v>
      </c>
      <c r="E13" s="4">
        <v>20000000</v>
      </c>
      <c r="F13" s="4">
        <v>0</v>
      </c>
      <c r="G13" s="5">
        <v>0</v>
      </c>
    </row>
    <row r="14" spans="1:7" x14ac:dyDescent="0.35">
      <c r="A14" s="2" t="s">
        <v>42</v>
      </c>
      <c r="B14" s="2" t="s">
        <v>10</v>
      </c>
      <c r="C14" s="2" t="s">
        <v>43</v>
      </c>
      <c r="D14" s="3" t="s">
        <v>44</v>
      </c>
      <c r="E14" s="4">
        <v>18000000</v>
      </c>
      <c r="F14" s="4">
        <v>0</v>
      </c>
      <c r="G14" s="5">
        <v>0</v>
      </c>
    </row>
    <row r="15" spans="1:7" x14ac:dyDescent="0.35">
      <c r="A15" s="2" t="s">
        <v>45</v>
      </c>
      <c r="B15" s="2" t="s">
        <v>10</v>
      </c>
      <c r="C15" s="2" t="s">
        <v>46</v>
      </c>
      <c r="D15" s="3" t="s">
        <v>47</v>
      </c>
      <c r="E15" s="4">
        <v>15000000</v>
      </c>
      <c r="F15" s="4">
        <v>0</v>
      </c>
      <c r="G15" s="5">
        <v>0</v>
      </c>
    </row>
    <row r="16" spans="1:7" x14ac:dyDescent="0.35">
      <c r="A16" s="2" t="s">
        <v>48</v>
      </c>
      <c r="B16" s="2" t="s">
        <v>20</v>
      </c>
      <c r="C16" s="2" t="s">
        <v>24</v>
      </c>
      <c r="D16" s="3" t="s">
        <v>49</v>
      </c>
      <c r="E16" s="4">
        <v>15000000</v>
      </c>
      <c r="F16" s="4">
        <v>0</v>
      </c>
      <c r="G16" s="5">
        <v>0</v>
      </c>
    </row>
    <row r="17" spans="1:7" x14ac:dyDescent="0.35">
      <c r="A17" s="2" t="s">
        <v>50</v>
      </c>
      <c r="B17" s="2" t="s">
        <v>10</v>
      </c>
      <c r="C17" s="2" t="s">
        <v>51</v>
      </c>
      <c r="D17" s="3" t="s">
        <v>52</v>
      </c>
      <c r="E17" s="4">
        <v>15000000</v>
      </c>
      <c r="F17" s="4">
        <v>0</v>
      </c>
      <c r="G17" s="5">
        <v>0</v>
      </c>
    </row>
    <row r="18" spans="1:7" x14ac:dyDescent="0.35">
      <c r="A18" s="2" t="s">
        <v>53</v>
      </c>
      <c r="B18" s="2" t="s">
        <v>20</v>
      </c>
      <c r="C18" s="2" t="s">
        <v>27</v>
      </c>
      <c r="D18" s="3" t="s">
        <v>54</v>
      </c>
      <c r="E18" s="4">
        <v>12000000</v>
      </c>
      <c r="F18" s="4">
        <v>0</v>
      </c>
      <c r="G18" s="5">
        <v>0</v>
      </c>
    </row>
    <row r="19" spans="1:7" x14ac:dyDescent="0.35">
      <c r="A19" s="2" t="s">
        <v>55</v>
      </c>
      <c r="B19" s="2" t="s">
        <v>10</v>
      </c>
      <c r="C19" s="2" t="s">
        <v>32</v>
      </c>
      <c r="D19" s="3" t="s">
        <v>56</v>
      </c>
      <c r="E19" s="4">
        <v>10800000</v>
      </c>
      <c r="F19" s="4">
        <v>0</v>
      </c>
      <c r="G19" s="5">
        <v>0</v>
      </c>
    </row>
    <row r="20" spans="1:7" x14ac:dyDescent="0.35">
      <c r="A20" s="2" t="s">
        <v>57</v>
      </c>
      <c r="B20" s="2" t="s">
        <v>20</v>
      </c>
      <c r="C20" s="2" t="s">
        <v>27</v>
      </c>
      <c r="D20" s="3" t="s">
        <v>58</v>
      </c>
      <c r="E20" s="4">
        <v>10000000</v>
      </c>
      <c r="F20" s="4">
        <v>0</v>
      </c>
      <c r="G20" s="5">
        <v>0</v>
      </c>
    </row>
    <row r="21" spans="1:7" x14ac:dyDescent="0.35">
      <c r="A21" s="2" t="s">
        <v>59</v>
      </c>
      <c r="B21" s="2" t="s">
        <v>10</v>
      </c>
      <c r="C21" s="2" t="s">
        <v>60</v>
      </c>
      <c r="D21" s="3" t="s">
        <v>61</v>
      </c>
      <c r="E21" s="4">
        <v>10000000</v>
      </c>
      <c r="F21" s="4">
        <v>0</v>
      </c>
      <c r="G21" s="5">
        <v>0</v>
      </c>
    </row>
    <row r="22" spans="1:7" x14ac:dyDescent="0.35">
      <c r="A22" s="2" t="s">
        <v>62</v>
      </c>
      <c r="B22" s="2" t="s">
        <v>10</v>
      </c>
      <c r="C22" s="2" t="s">
        <v>63</v>
      </c>
      <c r="D22" s="3" t="s">
        <v>64</v>
      </c>
      <c r="E22" s="4">
        <v>10000000</v>
      </c>
      <c r="F22" s="4">
        <v>0</v>
      </c>
      <c r="G22" s="5">
        <v>0</v>
      </c>
    </row>
    <row r="23" spans="1:7" x14ac:dyDescent="0.35">
      <c r="A23" s="2" t="s">
        <v>65</v>
      </c>
      <c r="B23" s="2" t="s">
        <v>10</v>
      </c>
      <c r="C23" s="2" t="s">
        <v>66</v>
      </c>
      <c r="D23" s="3" t="s">
        <v>67</v>
      </c>
      <c r="E23" s="4">
        <v>10000000</v>
      </c>
      <c r="F23" s="4">
        <v>0</v>
      </c>
      <c r="G23" s="5">
        <v>0</v>
      </c>
    </row>
    <row r="24" spans="1:7" x14ac:dyDescent="0.35">
      <c r="A24" s="2" t="s">
        <v>68</v>
      </c>
      <c r="B24" s="2" t="s">
        <v>10</v>
      </c>
      <c r="C24" s="2" t="s">
        <v>11</v>
      </c>
      <c r="D24" s="3" t="s">
        <v>69</v>
      </c>
      <c r="E24" s="4">
        <v>10000000</v>
      </c>
      <c r="F24" s="4">
        <v>0</v>
      </c>
      <c r="G24" s="5">
        <v>0</v>
      </c>
    </row>
    <row r="25" spans="1:7" x14ac:dyDescent="0.35">
      <c r="A25" s="2" t="s">
        <v>70</v>
      </c>
      <c r="B25" s="2" t="s">
        <v>10</v>
      </c>
      <c r="C25" s="2" t="s">
        <v>11</v>
      </c>
      <c r="D25" s="3" t="s">
        <v>71</v>
      </c>
      <c r="E25" s="4">
        <v>10000000</v>
      </c>
      <c r="F25" s="4">
        <v>0</v>
      </c>
      <c r="G25" s="5">
        <v>0</v>
      </c>
    </row>
    <row r="26" spans="1:7" x14ac:dyDescent="0.35">
      <c r="A26" s="2" t="s">
        <v>72</v>
      </c>
      <c r="B26" s="2" t="s">
        <v>73</v>
      </c>
      <c r="C26" s="2" t="s">
        <v>74</v>
      </c>
      <c r="D26" s="3" t="s">
        <v>75</v>
      </c>
      <c r="E26" s="4">
        <v>10000000</v>
      </c>
      <c r="F26" s="4">
        <v>0</v>
      </c>
      <c r="G26" s="5">
        <v>0</v>
      </c>
    </row>
    <row r="27" spans="1:7" x14ac:dyDescent="0.35">
      <c r="A27" s="2" t="s">
        <v>76</v>
      </c>
      <c r="B27" s="2" t="s">
        <v>20</v>
      </c>
      <c r="C27" s="2" t="s">
        <v>21</v>
      </c>
      <c r="D27" s="3" t="s">
        <v>77</v>
      </c>
      <c r="E27" s="4">
        <v>10000000</v>
      </c>
      <c r="F27" s="4">
        <v>0</v>
      </c>
      <c r="G27" s="5">
        <v>0</v>
      </c>
    </row>
    <row r="28" spans="1:7" x14ac:dyDescent="0.35">
      <c r="A28" s="2" t="s">
        <v>78</v>
      </c>
      <c r="B28" s="2" t="s">
        <v>20</v>
      </c>
      <c r="C28" s="2" t="s">
        <v>21</v>
      </c>
      <c r="D28" s="3" t="s">
        <v>79</v>
      </c>
      <c r="E28" s="4">
        <v>10000000</v>
      </c>
      <c r="F28" s="4">
        <v>0</v>
      </c>
      <c r="G28" s="5">
        <v>0</v>
      </c>
    </row>
    <row r="29" spans="1:7" x14ac:dyDescent="0.35">
      <c r="A29" s="2" t="s">
        <v>80</v>
      </c>
      <c r="B29" s="2" t="s">
        <v>10</v>
      </c>
      <c r="C29" s="2" t="s">
        <v>11</v>
      </c>
      <c r="D29" s="3" t="s">
        <v>81</v>
      </c>
      <c r="E29" s="4">
        <v>10000000</v>
      </c>
      <c r="F29" s="4">
        <v>0</v>
      </c>
      <c r="G29" s="5">
        <v>0</v>
      </c>
    </row>
    <row r="30" spans="1:7" x14ac:dyDescent="0.35">
      <c r="A30" s="2" t="s">
        <v>82</v>
      </c>
      <c r="B30" s="2" t="s">
        <v>10</v>
      </c>
      <c r="C30" s="2" t="s">
        <v>83</v>
      </c>
      <c r="D30" s="3" t="s">
        <v>84</v>
      </c>
      <c r="E30" s="4">
        <v>9000000</v>
      </c>
      <c r="F30" s="4">
        <v>0</v>
      </c>
      <c r="G30" s="5">
        <v>0</v>
      </c>
    </row>
    <row r="31" spans="1:7" x14ac:dyDescent="0.35">
      <c r="A31" s="2" t="s">
        <v>85</v>
      </c>
      <c r="B31" s="2" t="s">
        <v>20</v>
      </c>
      <c r="C31" s="2" t="s">
        <v>86</v>
      </c>
      <c r="D31" s="3" t="s">
        <v>87</v>
      </c>
      <c r="E31" s="4">
        <v>6432879</v>
      </c>
      <c r="F31" s="4">
        <v>242000</v>
      </c>
      <c r="G31" s="5">
        <v>30727.47</v>
      </c>
    </row>
    <row r="32" spans="1:7" x14ac:dyDescent="0.35">
      <c r="A32" s="2" t="s">
        <v>88</v>
      </c>
      <c r="B32" s="2" t="s">
        <v>10</v>
      </c>
      <c r="C32" s="2" t="s">
        <v>51</v>
      </c>
      <c r="D32" s="3" t="s">
        <v>89</v>
      </c>
      <c r="E32" s="4">
        <v>6000000</v>
      </c>
      <c r="F32" s="4">
        <v>0</v>
      </c>
      <c r="G32" s="5">
        <v>0</v>
      </c>
    </row>
    <row r="33" spans="1:7" x14ac:dyDescent="0.35">
      <c r="A33" s="2" t="s">
        <v>90</v>
      </c>
      <c r="B33" s="2" t="s">
        <v>10</v>
      </c>
      <c r="C33" s="2" t="s">
        <v>51</v>
      </c>
      <c r="D33" s="3" t="s">
        <v>91</v>
      </c>
      <c r="E33" s="4">
        <v>6000000</v>
      </c>
      <c r="F33" s="4">
        <v>0</v>
      </c>
      <c r="G33" s="5">
        <v>0</v>
      </c>
    </row>
    <row r="34" spans="1:7" x14ac:dyDescent="0.35">
      <c r="A34" s="2" t="s">
        <v>92</v>
      </c>
      <c r="B34" s="2" t="s">
        <v>10</v>
      </c>
      <c r="C34" s="2" t="s">
        <v>51</v>
      </c>
      <c r="D34" s="3" t="s">
        <v>93</v>
      </c>
      <c r="E34" s="4">
        <v>5000000</v>
      </c>
      <c r="F34" s="4">
        <v>0</v>
      </c>
      <c r="G34" s="5">
        <v>0</v>
      </c>
    </row>
    <row r="35" spans="1:7" x14ac:dyDescent="0.35">
      <c r="A35" s="2" t="s">
        <v>94</v>
      </c>
      <c r="B35" s="2" t="s">
        <v>20</v>
      </c>
      <c r="C35" s="2" t="s">
        <v>95</v>
      </c>
      <c r="D35" s="3" t="s">
        <v>96</v>
      </c>
      <c r="E35" s="4">
        <v>5000000</v>
      </c>
      <c r="F35" s="4">
        <v>0</v>
      </c>
      <c r="G35" s="5">
        <v>0</v>
      </c>
    </row>
    <row r="36" spans="1:7" x14ac:dyDescent="0.35">
      <c r="A36" s="2" t="s">
        <v>97</v>
      </c>
      <c r="B36" s="2" t="s">
        <v>98</v>
      </c>
      <c r="C36" s="2" t="s">
        <v>99</v>
      </c>
      <c r="D36" s="3" t="s">
        <v>100</v>
      </c>
      <c r="E36" s="4">
        <v>1558509</v>
      </c>
      <c r="F36" s="4">
        <v>1558509</v>
      </c>
      <c r="G36" s="5">
        <v>84963.25</v>
      </c>
    </row>
    <row r="37" spans="1:7" x14ac:dyDescent="0.35">
      <c r="E37" s="11">
        <f>SUM(E2:E36)</f>
        <v>1886591388</v>
      </c>
      <c r="F37" s="11">
        <f>SUM(F2:F36)</f>
        <v>784000509</v>
      </c>
      <c r="G37" s="11">
        <f>SUM(G2:G36)</f>
        <v>782315690.72000003</v>
      </c>
    </row>
    <row r="39" spans="1:7" x14ac:dyDescent="0.35">
      <c r="G39">
        <f>G37/E37</f>
        <v>0.41467150528517099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DePaul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Kass, Amanda</dc:creator>
  <cp:lastModifiedBy>Kass, Amanda</cp:lastModifiedBy>
  <dcterms:created xsi:type="dcterms:W3CDTF">2022-10-27T21:17:05Z</dcterms:created>
  <dcterms:modified xsi:type="dcterms:W3CDTF">2022-10-27T21:38:56Z</dcterms:modified>
</cp:coreProperties>
</file>